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015"/>
  </bookViews>
  <sheets>
    <sheet name="RESUM" sheetId="1" r:id="rId1"/>
    <sheet name="Eix1AtencioPersones" sheetId="2" r:id="rId2"/>
    <sheet name="Eix2RepresaEconomica" sheetId="3" r:id="rId3"/>
    <sheet name="Eix3RegeneracioDemocratica" sheetId="4" r:id="rId4"/>
    <sheet name="Eix4OrdenacioTerritori" sheetId="5" r:id="rId5"/>
    <sheet name="Eix5EixNacional" sheetId="6" r:id="rId6"/>
  </sheets>
  <definedNames>
    <definedName name="_xlnm.Print_Area" localSheetId="0">RESUM!$B$29:$C$46</definedName>
    <definedName name="_xlnm.Print_Titles" localSheetId="0">RESUM!#REF!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/>
  <c r="G4"/>
  <c r="G5" i="5"/>
  <c r="G4"/>
  <c r="G3"/>
  <c r="G5" i="4"/>
  <c r="G4"/>
  <c r="G3"/>
  <c r="G5" i="3"/>
  <c r="G4"/>
  <c r="G3"/>
  <c r="G5" i="2"/>
  <c r="F6" i="1" s="1"/>
  <c r="G4" i="2"/>
  <c r="F5" i="1" s="1"/>
  <c r="G3" i="6"/>
  <c r="G3" i="2"/>
  <c r="F4" i="1" l="1"/>
  <c r="F8" s="1"/>
  <c r="G4" s="1"/>
  <c r="G6" l="1"/>
  <c r="G5"/>
</calcChain>
</file>

<file path=xl/sharedStrings.xml><?xml version="1.0" encoding="utf-8"?>
<sst xmlns="http://schemas.openxmlformats.org/spreadsheetml/2006/main" count="359" uniqueCount="173">
  <si>
    <t>EIX 1: ATENCIÓ A LES PERSONES</t>
  </si>
  <si>
    <t>Portat a terme al llarg de la legislatura</t>
  </si>
  <si>
    <t>portat a terme al llarg de la legislatura</t>
  </si>
  <si>
    <t>No executat</t>
  </si>
  <si>
    <t>REGIDORIA DE BENESTAR SOCIAL I JOVENTUT</t>
  </si>
  <si>
    <t>REGIDORIA DE CULTURA</t>
  </si>
  <si>
    <t>REGIDORIA D´ESPORTS</t>
  </si>
  <si>
    <t>Acccions puntuals en trams /indrets</t>
  </si>
  <si>
    <t>REGIDORIA D´HISENDA I SEGURETAT CIUTADANA</t>
  </si>
  <si>
    <t>Portat a termeal llarg de la legislatura</t>
  </si>
  <si>
    <t>REGIDORIA D´HISENDA I SEGUTRETAT CIUTADANA</t>
  </si>
  <si>
    <t>EIX 2: REPRESA ECONÒMICA</t>
  </si>
  <si>
    <t>REGIDORIA DE PROMOCIÓ ECONÒMICA I RÈGIM INTERIOR</t>
  </si>
  <si>
    <t>Portat a terme al llarg de la legislatura.</t>
  </si>
  <si>
    <t>EIX 3: REGENERACIÓ DEMOCRÀTICA</t>
  </si>
  <si>
    <t>EIX 4: ORDENACIÓ DEL TERRITORI</t>
  </si>
  <si>
    <t>REGIDORIA DE PLANIFICACIÓ URBANÍSTICA,MEDI AMBIENT I HABITATGE</t>
  </si>
  <si>
    <t>REGIDORIA DE SERVEIS URBANS I AFERS INTERDEPARTAMENTALS</t>
  </si>
  <si>
    <t>EIX 5: EIX NACIONAL</t>
  </si>
  <si>
    <t>Regidoria de Serveis Urbans i Afers Interdepartamentals</t>
  </si>
  <si>
    <t xml:space="preserve"> No  executat</t>
  </si>
  <si>
    <t xml:space="preserve">Portat a terme al llarg de la legislatura </t>
  </si>
  <si>
    <t>En fase d´execució</t>
  </si>
  <si>
    <t xml:space="preserve"> No executat</t>
  </si>
  <si>
    <t>Pendent d'executar</t>
  </si>
  <si>
    <t>Portat a terme</t>
  </si>
  <si>
    <t>REGIDORIA D´ENSENYAMENT, SALUT I GENT GRAN</t>
  </si>
  <si>
    <t>Garantir les places de llars d´infants municipals i reforçar serveis</t>
  </si>
  <si>
    <t>Garantir la llibertat d´elecció d´escola i de model educatiu a   les famílies de Martorell per assolir-ne un de mes equilibrat i cohesionat.</t>
  </si>
  <si>
    <t>Potenciar programes d´assessorament i suport econòmic per als llibres de text.</t>
  </si>
  <si>
    <t>Promocionar mesures de reforç d´hàbits d´estudi i d´atenció a la diversitat.</t>
  </si>
  <si>
    <t>Promoure l´oferta de les escoles municipals i els seu impuls.</t>
  </si>
  <si>
    <t>Impulsar la formació i l´oferta en l´àmbit social i promocionar places de PQPI i PIF.</t>
  </si>
  <si>
    <t>Crear l´Oficina Tècnica de Salut per a redactar i desplegar el nou pla de salut municipal.</t>
  </si>
  <si>
    <t>Impulsar de manera coordinada el projecte de Salut Comunitària i promoció de  la prevenció,la sensibilització i l´educació en salut als centres d´ensenyament i entitats.</t>
  </si>
  <si>
    <t>Reforçar el programa Salut i Escola incorporant-hi tallers de salut per als educadors i per al professorat dels centres educatius.</t>
  </si>
  <si>
    <t>Promocionar la prevenció de la salut mental en els plans de salut municipals.</t>
  </si>
  <si>
    <t>Impulsar el programa "Gent gran activa" amb accions de suport,activitat física   i formació continuada per a persones grans.</t>
  </si>
  <si>
    <t>Crear el Consell de la Gent gran com a eina de participació.</t>
  </si>
  <si>
    <t>Ampliar i desenvolupar nous serveis i programes d´atenció a la gent gran: "Radar" de la gent gran de Martorell,teleassistència,utillatges,a fi i efecte de millorar el seu benestar i llur autonomia.</t>
  </si>
  <si>
    <t>Crear nous programes de foment de la pràctica d´activitat física i saludable entre les persones grans.</t>
  </si>
  <si>
    <t>Continuar potenciant l'activitat dels Serveis Socials Bàsics Mpals. per donar resposta a les demandes socials i millorar el nivell de benestar.</t>
  </si>
  <si>
    <t>Consolidar la Taula Mpal. del Tercer Sector amb la participació d´Ajuntament,entitats i agents.</t>
  </si>
  <si>
    <t>Fomentar i reforçar la Xarxa de Voluntariat social amb formació i més difusió.</t>
  </si>
  <si>
    <t>Consolidar i implementar més recursos i serveis per a fer Martorell una ciutat més inclusiva.</t>
  </si>
  <si>
    <t>Garantir el programa de suficiència alimentària i millorar la coordinació en el funcionament dels bancs d´aliments.</t>
  </si>
  <si>
    <t>Continuar mantenint la garantia d´ajuts i serveis de menjador escolar cap a les famílies amb vulnerabilitat econòmica i extrema necessitat.</t>
  </si>
  <si>
    <t>Desenvolupar les accions previstes per a l´acollida de refugiats de la crisi humanitària de la Mediterrània en coordinació amb l'àrea de cooperació.</t>
  </si>
  <si>
    <t>Ampliar els programes respir per a cuidadors de determinats col.lectius per a facilitar a les famílies cuidadores de persones dependents un temps de respir.</t>
  </si>
  <si>
    <t>Consolidar el programa d´acompanyament i suport a les famílies.</t>
  </si>
  <si>
    <t>Redactar i desplegar el nou Pla Local d´Infància pel període 2016/2020</t>
  </si>
  <si>
    <t>Establir protocols d´actuació i coordinació en el marc d´hàbits saludables de la població infantil i juvenil.</t>
  </si>
  <si>
    <t>Potenciar el treball en xarxa entre les famílies i l´administració, tot cercant aliances per oferir espais de treball conjunt.</t>
  </si>
  <si>
    <t>Garantir els programes d´ajuts a les famílies del municipi que ho necessitin.</t>
  </si>
  <si>
    <t>Crear i difondre de forma telemàtica un programa transversal i específic per a la infància.</t>
  </si>
  <si>
    <t>Augmentar l´oferta d´activitats i l´atenció als joves i a les seves necessitats.</t>
  </si>
  <si>
    <t>Millorar els ajuts per promoure l´emancipació dels joves.</t>
  </si>
  <si>
    <t>Promocionar el talent juvenil i la creació cultural dels joves.Augmentar les hores de les aules d'estudi.</t>
  </si>
  <si>
    <t>Reactivar i reforçar el SIJ Punt Nord i l´atenció als joves,cercant sinèrgies amb centres educatius, universitats i empreses.</t>
  </si>
  <si>
    <t xml:space="preserve">Crear una Taula de joventut per accentuar la interacció i la participació juvenil. </t>
  </si>
  <si>
    <t>Incrementar les accions del programa d´educació per a la salut a joves.</t>
  </si>
  <si>
    <t>Incentivar empreses i comerços per a contractar joves martorellencs i facilitar la creació de negocis per a emprendedors joves.</t>
  </si>
  <si>
    <t>Crear la Taula de cultura local per augmentar la participació,cohesionar i coordinar les entitats associacions de veïns en les activitats culturals, festesm i activitats locals.</t>
  </si>
  <si>
    <t>Redactar i desplegar el nou Pla Cultural on es marquin línies estratègiques per a millorar la qualitat de la cultura a Martorell en tots els seus àmbits.</t>
  </si>
  <si>
    <t>Desenvolupar el Programa "Convertir Martorell en capital literària".</t>
  </si>
  <si>
    <t>Dur a terme campanyes per a augmentar la difusió a nivell comarcal de les fires,festes i actes culturals de Martorell.</t>
  </si>
  <si>
    <t>Donar un nou impuls al programa esport-salut aprofitant els espais naturals.</t>
  </si>
  <si>
    <t>Afavorir l´ús de la bicicleta seguint les indicacions del pla de mobilitat municipal</t>
  </si>
  <si>
    <t>Definir i impulsar el programa "pràctica esportiva en edat escolar",tot creant aliances amb les entitats esportives.</t>
  </si>
  <si>
    <t>Treballar per a garantir l´existència d´equipaments suficients i necessaris per a la pràctica esportica del municipi.</t>
  </si>
  <si>
    <t>Donar suport a la viabilitat de les entitats esportives del municipi mitjançant convocatòeries d'ajuts.</t>
  </si>
  <si>
    <t>Millorar i continuar donant suport a la xarxa d´entitats esportives creant sinèrgies i aliances per la definició de polítiques esportives.</t>
  </si>
  <si>
    <t>Afavorir la presència de Martorell en esdeveniments esportius d´àmbit nacional, apostant per Martorell com a vila esportiva, d'àmbit nacional.</t>
  </si>
  <si>
    <t>Crear un Martorell saludable i esportiu treballant de manera transversal.</t>
  </si>
  <si>
    <t>En execució</t>
  </si>
  <si>
    <t>Coordinar la participació de les entitats de cooperació en la determinació de projectes i campanyes de sensibilització en aquest àmbit.</t>
  </si>
  <si>
    <t>Reforçar el programa d´accions de sensibilització adreçades a la població i especialment d'infants.</t>
  </si>
  <si>
    <t>Garantir una política impositiva de contenció.</t>
  </si>
  <si>
    <t>Seguir garantint la política de gestió econòmica responsable i eficient.</t>
  </si>
  <si>
    <t>Impulsar el civisme com un element bàsic de la convivència ciutadana, a través de l´ordenança de convivència i civisme.</t>
  </si>
  <si>
    <t>Millorar i reforçar la seguretat ciutadana potenciant la coordinació amb altres cossos policials.</t>
  </si>
  <si>
    <t>Prioritzar la seguretat vial a fi i efecte de reduir la sinistralitat.</t>
  </si>
  <si>
    <t>Sensibilitzar i desenvolupar la cultura de l´autoprotecció amb campanyes específiques adreçades a la ciutadania.</t>
  </si>
  <si>
    <t>Planificar i promure l´estratègia urbanística per dinamitzar la promoció econòmica i afavorir la instal·lació de noves empreses.</t>
  </si>
  <si>
    <t>Difondre el concepte d'innovació oberta entre les empreses, per tal d'afavorir la col·laboració entre grans i petites empreses amb centres de recerca i centres universitaris.</t>
  </si>
  <si>
    <t>Mantenir i fomentar l'esperit i la base industrial de Martorell. La indústria és el motor de la seva activitat econòmica.</t>
  </si>
  <si>
    <t>Impulsar el teixit productiu local i establir mesures per afavorir el desenvolupament econòmic.</t>
  </si>
  <si>
    <t>Complertar el catàleg de serveis del Molí Empresa en l´àmbit comarcal. Crear i donar suport a diferents escoels telemàtiques d'abast comarcal per reduir l'atur, i miillorar la qualitat de l'educació, la formació tècninca i la formació especiífica per a sectors productius i de serveis.</t>
  </si>
  <si>
    <t>Fer sinèrgies amb les empreses més significatives per conèixer les seves necessitats estratègies i expctatices amb l'objectiu d'ajudar-les i acompanyar-les.</t>
  </si>
  <si>
    <t>Fomentar i acompanyar en la creació de l´associacionisme empresarial a Martorell.</t>
  </si>
  <si>
    <t>"Invertir negocis".Mantenir i ampliar les línies d´incentius per a la contractació de persones, emprendedors adscrits al Molí Empresa i empreses del territori.</t>
  </si>
  <si>
    <t>Generar oportunitats de formació per a tothom,sectoritzar la formació i prioritzar el temari d'accions formatives en funció de les necessitats de les empreses o emprenedors.</t>
  </si>
  <si>
    <t>Apropar el món empresarial als centres educatius de Martorell.</t>
  </si>
  <si>
    <t>Fomentar la cultura emprenedora als centres educatius.</t>
  </si>
  <si>
    <t>Crear la plataforma de formació amb la participació administració/empresa i amb fórmules de col·loboració amb els instituts i les universitats.</t>
  </si>
  <si>
    <t>Establir elements de coordinació entre associacions de comerciants i l´Ajuntament per promoure i millorar el comerç local.</t>
  </si>
  <si>
    <t>Millorar l´accesibilitat i mobilitat als eixos comercials de Martorell.</t>
  </si>
  <si>
    <t>Simplificar els tràmits administratius per a l´obertura de nous negocis i comerços.</t>
  </si>
  <si>
    <t>Actualitzar periòdicament les dades de l´observatori de comerç.</t>
  </si>
  <si>
    <t>Aprovar i desplegar un pla d´usos comercials per dinamitzar el comerç en consonància amb el POUM.</t>
  </si>
  <si>
    <t>Millorar i revitalitzar el Mercat Mpal. de la Rambla de les bòbiles.</t>
  </si>
  <si>
    <t>Impulsar el Pla d´activació comercial de la Vila per promure el lloguer de locals tancats i incentivar el traspás de negocis.</t>
  </si>
  <si>
    <t>Desenvolupar el programa de promoció del patrimoni cultural,museístic i natural de Martorell.</t>
  </si>
  <si>
    <t>Promocionar Martorell com a destí turístic ric en patrimoni i actes culturals.</t>
  </si>
  <si>
    <t>Crear sinèrgies entre els centres educatius i els centres culturals i/o museus per a generar un sentiment de pertinença i sensibilització vers el patrimoni de Martorell.</t>
  </si>
  <si>
    <t>REGIDORIA DE COMUNICACIÓ, PARTICIPACIÓ I COOPERACIÓ</t>
  </si>
  <si>
    <t>Desenvolupar i posar en marxa el Centre de Serveis a les Entitats,amb nous recursos, espais i serveis de suport a aquestes.</t>
  </si>
  <si>
    <t>Potenciar la Trobada d´Entitats com a la festa de les entitats de Martorell.</t>
  </si>
  <si>
    <t>Desenvolupar un programa de suport al veïns amb la creació d´una taula de treball per a informar i debatre temes comuns.</t>
  </si>
  <si>
    <t>Augmentar els processos participatius en temes rellevants per àmbit sectorial o territorial.</t>
  </si>
  <si>
    <t>Posar en marxa diversos òrgans de participació per a infants,joves i persones grans.</t>
  </si>
  <si>
    <t>Mantenir els agermanaments existents amb d´altres municipis i impuls d´un de nou on la llengua anglesa sigui vehicular.</t>
  </si>
  <si>
    <t>Establir i aplicar una política comunicativa homogènia i reconeguda en qualsevol àmbit.</t>
  </si>
  <si>
    <t>Establir una comunicació i uns mitjans de comunicació públics més moderns i plurals, prioritzant els continguts de serveis.</t>
  </si>
  <si>
    <t>Facilitar l´accès de la ciutadaia a les noves tecnologies i a la informació.</t>
  </si>
  <si>
    <t>Implantar la xarxa d´oficines d´atenció al ciutadà (OAC) per millorar l´atenció i facilitar tràmits administratius.</t>
  </si>
  <si>
    <t>Aplicar un model d´administració municipal transparent i efectiu,facilitant l´accés ciutadà a la informació pública i a les eines de comunicació de servei.</t>
  </si>
  <si>
    <t>Establir un progama per a la millora de processos entre ajuntament i empreses públiques.</t>
  </si>
  <si>
    <t>Aprovar el nou Pla d´Ordenació Urbana Municipal cercant el màxim consens possible.</t>
  </si>
  <si>
    <t>Desenvolupar el Parc Fluvial, millorar l´entorn natural amb especial protecció a les lleres.</t>
  </si>
  <si>
    <t>Continuar amb la transformació i millora dels nostres carrers i places dels diferents barris de Martorell ,fent un urbanisme amable,per millorar la qualitat de vida de les persones, urbanismes al servei de les persones.Creació d´espais de trobada,llocs per poder-hi passejar i gaudir.</t>
  </si>
  <si>
    <t>Millorar i ampliar els equipaments,infraestructures i espais dedicats a serveis.</t>
  </si>
  <si>
    <t>Promocionar i difondre mesures d´eficiència energètica tot establint sistemes d´optimització i estalvi energètic d'aigua als equipaments mpals, a l'entorn urbà i a les llars del municipi.</t>
  </si>
  <si>
    <t xml:space="preserve"> Definir i desplegar accions de control,sanció o intervenció en relació a la utilització anòmala dels habitatges, especialment amb els habitatges permanentment desocupats pripietat d'entitats financeres.</t>
  </si>
  <si>
    <t>Promocionar l´oficina local d´habitatge i redactar el Pla Local d´Habitatge.</t>
  </si>
  <si>
    <t>Incrementar les accions orientades a lluitar contra el risc d´exclusió residencial i la pobresa energètica.</t>
  </si>
  <si>
    <t>Incrementar el nombre d´habitatges gestionats amb criteris socials.</t>
  </si>
  <si>
    <t>Desenvolupar programes de foment del manteniment i la rehabilitació de l´habitatge habitual.</t>
  </si>
  <si>
    <t xml:space="preserve"> Crear espais de debat on compartir idees,iniciatives,i tot allò que pugui ésserútil per a contribuir  a la construcció d´un nou país,convençuts que la millora i el progrés social van lligats a l´emancipació nacional.</t>
  </si>
  <si>
    <t>Fomentar i defensar els drets nacionals.</t>
  </si>
  <si>
    <t>Donar suport a les decisions que es prenguin al Parlament de Catalunya i al Govern de la Generalitat.</t>
  </si>
  <si>
    <t>Afavorir la presència de simbologia institucional de Catalunya.</t>
  </si>
  <si>
    <t xml:space="preserve"> Creació d´una "ferradura verda" que inclogui el Parc Fluvial amb horts comunitaris,generant un nou punt de trobada i intinerari a les ribes dels rius.</t>
  </si>
  <si>
    <t>REGIDORIA DE COMUNICACIÓ, COOPERACIÓ I PARTICIPACIÓ</t>
  </si>
  <si>
    <t>Mantenir les bonifcacions del 50% a la taxa de recollida selectiva de les persones grans i el 50% de l'impost sobre Béns i immobles a les famílies nombroses.</t>
  </si>
  <si>
    <t>Consolidar el desenvolupament de la Xarxa d´Infància i Adolescència.</t>
  </si>
  <si>
    <t>Facilitar l´accesibilitat a les empreses simplificant els tràmits per promure l'emprenedoria, l'activitat econòmica i generació d'empreses.</t>
  </si>
  <si>
    <t>Desplegar l´administració electrònica i la web municipal garantint l´acessibilitat i la interacció amb el ciutadà.</t>
  </si>
  <si>
    <t>Desenvolupar accions per incrementar el parc d´habitatges de lloguer assequible per a les famílies amb dificultats i pels joves.</t>
  </si>
  <si>
    <t>A CONTINUACIÓ ES PRESENTEN ELS RESULTATS 
DE L'EXECUCIÓ DEL PLA D'ACTUACIÓ MUNICIPAL (2015-2019)</t>
  </si>
  <si>
    <t>Podeu consultar els detalls de cada eix:</t>
  </si>
  <si>
    <t>Eix 1: Atenció a les Persones</t>
  </si>
  <si>
    <t>Estat de l'execució</t>
  </si>
  <si>
    <t>Línies d´Actuació: Ensenyament</t>
  </si>
  <si>
    <t>Línies d´Actuació: Salut</t>
  </si>
  <si>
    <t>Línies d´Actuació: Gent Gran</t>
  </si>
  <si>
    <t>Línies d´Actuació: Benestar Social</t>
  </si>
  <si>
    <t>Línies d´Actuació : Família</t>
  </si>
  <si>
    <t>Línies d´Actuació: Infància i Adolescència</t>
  </si>
  <si>
    <t>Línies d´actuació: Joventut</t>
  </si>
  <si>
    <t>Constituir la Taula de coordinació en Salut, amb representants dels  agents de les diferents institucions i entitats que treballen en aquest àmbit.</t>
  </si>
  <si>
    <t>Línies d´actuació: Cultura</t>
  </si>
  <si>
    <t>Línies d´Actuació : Esports</t>
  </si>
  <si>
    <t>Línies d´Actuació: Cooperació</t>
  </si>
  <si>
    <t>Línies d´Actuació: Hisenda</t>
  </si>
  <si>
    <t>Línies d´Actuació: Seguretat Ciutadana</t>
  </si>
  <si>
    <t>Línies d´Actuació: Promoció Econòmica</t>
  </si>
  <si>
    <t>Cercar les millors condicions de finançament per a les entitats adscrites al Molí Fariner, a través de la intermediació i assesorament en els seus projectes de creixement i internacionalització.</t>
  </si>
  <si>
    <t>Línies d´Actuació: Formació Ocupacional Continuada</t>
  </si>
  <si>
    <t>Línies d´Actuació: Comerç</t>
  </si>
  <si>
    <t>Línies d´Actuació: Turisme i Patrimoni</t>
  </si>
  <si>
    <t>Línies d´Actuació: Modernització de l´Administració</t>
  </si>
  <si>
    <t>Línies d´Actuació: Comunicació, Participació i Cooperació</t>
  </si>
  <si>
    <t>Línies d´Actuació: Urbanisme i medi ambient</t>
  </si>
  <si>
    <t>Línies d´Actuació: Habitatge</t>
  </si>
  <si>
    <t xml:space="preserve">Assessorar en la tramitació d´habitatge de lloguer.  </t>
  </si>
  <si>
    <t>Línies d'Actuació: Eix nacional</t>
  </si>
  <si>
    <t>RESUM</t>
  </si>
  <si>
    <t>Pendent d'execució</t>
  </si>
  <si>
    <t>Eix 2: Represa Econòmica</t>
  </si>
  <si>
    <t>Eix 3: Regeneració Democràtica</t>
  </si>
  <si>
    <t>Eix 4: Ordenació del territori</t>
  </si>
  <si>
    <t>Eix5: Eix Nacional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</si>
</sst>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i/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rgb="FF00B050"/>
      <name val="Helvetica"/>
      <family val="2"/>
    </font>
    <font>
      <sz val="10"/>
      <color rgb="FF92D050"/>
      <name val="Helvetica"/>
      <family val="2"/>
    </font>
    <font>
      <b/>
      <sz val="10"/>
      <color rgb="FFFF0000"/>
      <name val="Helvetica"/>
      <family val="2"/>
    </font>
    <font>
      <sz val="10"/>
      <name val="Helvetica"/>
      <family val="2"/>
    </font>
    <font>
      <b/>
      <sz val="10"/>
      <color theme="9"/>
      <name val="Helvetica"/>
      <family val="2"/>
    </font>
    <font>
      <sz val="10"/>
      <color rgb="FFFFC000"/>
      <name val="Helvetica"/>
      <family val="2"/>
    </font>
    <font>
      <b/>
      <sz val="12"/>
      <color theme="0"/>
      <name val="Helvetica"/>
      <family val="2"/>
    </font>
    <font>
      <sz val="12"/>
      <color theme="0"/>
      <name val="Helvetica"/>
      <family val="2"/>
    </font>
    <font>
      <sz val="24"/>
      <color theme="1"/>
      <name val="Helvetica"/>
      <family val="2"/>
    </font>
    <font>
      <sz val="12"/>
      <color theme="1"/>
      <name val="Helvetica"/>
      <family val="2"/>
    </font>
    <font>
      <u/>
      <sz val="11"/>
      <color theme="10"/>
      <name val="Calibri"/>
      <family val="2"/>
    </font>
    <font>
      <b/>
      <sz val="11"/>
      <color theme="1"/>
      <name val="Helvetica"/>
      <family val="2"/>
    </font>
    <font>
      <sz val="8"/>
      <color theme="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/>
      <top style="thick">
        <color indexed="64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/>
      <bottom style="thick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0" borderId="0" xfId="1" applyFont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46" xfId="0" applyBorder="1" applyAlignment="1">
      <alignment wrapText="1"/>
    </xf>
    <xf numFmtId="0" fontId="0" fillId="5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8" fillId="4" borderId="47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0" fillId="8" borderId="0" xfId="0" applyFill="1" applyAlignment="1">
      <alignment wrapText="1"/>
    </xf>
    <xf numFmtId="0" fontId="0" fillId="3" borderId="0" xfId="0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7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5" fillId="6" borderId="5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2" applyAlignment="1" applyProtection="1">
      <alignment horizontal="center" wrapTex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F79646"/>
      <color rgb="FFCC0000"/>
      <color rgb="FF0066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RESUM D'EXECUCIÓ</a:t>
            </a:r>
          </a:p>
        </c:rich>
      </c:tx>
      <c:layout>
        <c:manualLayout>
          <c:xMode val="edge"/>
          <c:yMode val="edge"/>
          <c:x val="0.25581552305961758"/>
          <c:y val="2.0189270436072351E-2"/>
        </c:manualLayout>
      </c:layout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60435495024023E-2"/>
          <c:y val="0.30727097296645423"/>
          <c:w val="0.64006039907662149"/>
          <c:h val="0.56326882956198521"/>
        </c:manualLayout>
      </c:layout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2B7-4AEB-906F-09D0C1D231F1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B7-4AEB-906F-09D0C1D231F1}"/>
              </c:ext>
            </c:extLst>
          </c:dPt>
          <c:dPt>
            <c:idx val="2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2B7-4AEB-906F-09D0C1D231F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PORTAT A TERME
</a:t>
                    </a:r>
                    <a:r>
                      <a:rPr lang="en-US" sz="1600"/>
                      <a:t>90%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PENDENT</a:t>
                    </a:r>
                    <a:r>
                      <a:rPr lang="en-US" baseline="0"/>
                      <a:t> D'EXECUTAR</a:t>
                    </a:r>
                    <a:r>
                      <a:rPr lang="en-US"/>
                      <a:t>
</a:t>
                    </a:r>
                    <a:r>
                      <a:rPr lang="en-US" sz="1600"/>
                      <a:t>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0.16666666666666669"/>
                  <c:y val="-8.7032122391377774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EN</a:t>
                    </a:r>
                    <a:r>
                      <a:rPr lang="en-US" baseline="0"/>
                      <a:t> EXECUCIÓ </a:t>
                    </a:r>
                    <a:r>
                      <a:rPr lang="en-US" sz="1600"/>
                      <a:t>7%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CatName val="1"/>
              <c:showPercent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multiLvlStrRef>
              <c:f>Hoja1!#REF!</c:f>
            </c:multiLvlStrRef>
          </c:cat>
          <c:val>
            <c:numRef>
              <c:f>RESUM!$F$4:$F$6</c:f>
              <c:numCache>
                <c:formatCode>General</c:formatCode>
                <c:ptCount val="3"/>
                <c:pt idx="0">
                  <c:v>101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7-4AEB-906F-09D0C1D231F1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multiLvlStrRef>
              <c:f>Hoja1!#REF!</c:f>
            </c:multiLvlStrRef>
          </c:cat>
          <c:val>
            <c:numRef>
              <c:f>RESUM!$G$4:$G$6</c:f>
              <c:numCache>
                <c:formatCode>0%</c:formatCode>
                <c:ptCount val="3"/>
                <c:pt idx="0">
                  <c:v>0.9017857142857143</c:v>
                </c:pt>
                <c:pt idx="1">
                  <c:v>2.6785714285714284E-2</c:v>
                </c:pt>
                <c:pt idx="2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B7-4AEB-906F-09D0C1D231F1}"/>
            </c:ext>
          </c:extLst>
        </c:ser>
        <c:dLbls>
          <c:showVal val="1"/>
        </c:dLbls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3</xdr:row>
      <xdr:rowOff>6804</xdr:rowOff>
    </xdr:from>
    <xdr:to>
      <xdr:col>2</xdr:col>
      <xdr:colOff>1130752</xdr:colOff>
      <xdr:row>24</xdr:row>
      <xdr:rowOff>136071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808170F-6B36-4295-9DBA-303BE16F0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zoomScaleNormal="100" zoomScalePageLayoutView="70" workbookViewId="0">
      <selection activeCell="E24" sqref="E24"/>
    </sheetView>
  </sheetViews>
  <sheetFormatPr baseColWidth="10" defaultRowHeight="15"/>
  <cols>
    <col min="1" max="1" width="3" style="1" customWidth="1"/>
    <col min="2" max="2" width="102.140625" style="56" customWidth="1"/>
    <col min="3" max="3" width="21" style="12" customWidth="1"/>
    <col min="4" max="4" width="32.7109375" style="1" hidden="1" customWidth="1"/>
    <col min="5" max="5" width="38.85546875" style="1" customWidth="1"/>
    <col min="6" max="6" width="8.7109375" style="1" customWidth="1"/>
    <col min="7" max="7" width="7.7109375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3" width="20" style="1" bestFit="1" customWidth="1"/>
    <col min="14" max="16384" width="11.42578125" style="1"/>
  </cols>
  <sheetData>
    <row r="2" spans="2:7" ht="60.75" customHeight="1">
      <c r="B2" s="92" t="s">
        <v>139</v>
      </c>
      <c r="C2" s="92"/>
      <c r="D2" s="92"/>
      <c r="E2" s="92"/>
    </row>
    <row r="4" spans="2:7">
      <c r="E4" s="11" t="s">
        <v>25</v>
      </c>
      <c r="F4" s="1">
        <f>SUM(Eix1AtencioPersones!G3+Eix2RepresaEconomica!G3+Eix3RegeneracioDemocratica!G3+Eix4OrdenacioTerritori!G3+Eix5EixNacional!G3)</f>
        <v>101</v>
      </c>
      <c r="G4" s="3">
        <f>+F4/F8</f>
        <v>0.9017857142857143</v>
      </c>
    </row>
    <row r="5" spans="2:7">
      <c r="E5" s="90" t="s">
        <v>24</v>
      </c>
      <c r="F5" s="1">
        <f>SUM(Eix1AtencioPersones!G4+Eix2RepresaEconomica!G4+Eix3RegeneracioDemocratica!G4+Eix4OrdenacioTerritori!G4+Eix5EixNacional!G4)</f>
        <v>3</v>
      </c>
      <c r="G5" s="3">
        <f>+F5/F8</f>
        <v>2.6785714285714284E-2</v>
      </c>
    </row>
    <row r="6" spans="2:7">
      <c r="E6" s="91" t="s">
        <v>74</v>
      </c>
      <c r="F6" s="1">
        <f>SUM(Eix1AtencioPersones!G5+Eix2RepresaEconomica!G5+Eix3RegeneracioDemocratica!G5+Eix4OrdenacioTerritori!G5+Eix5EixNacional!G5)</f>
        <v>8</v>
      </c>
      <c r="G6" s="3">
        <f>+F6/F8</f>
        <v>7.1428571428571425E-2</v>
      </c>
    </row>
    <row r="8" spans="2:7">
      <c r="F8" s="1">
        <f>SUM(F4:F7)</f>
        <v>112</v>
      </c>
    </row>
    <row r="12" spans="2:7">
      <c r="E12" s="108" t="s">
        <v>140</v>
      </c>
      <c r="F12" s="108"/>
    </row>
    <row r="13" spans="2:7">
      <c r="E13" s="109" t="s">
        <v>141</v>
      </c>
      <c r="F13" s="109"/>
    </row>
    <row r="14" spans="2:7">
      <c r="E14" s="109" t="s">
        <v>169</v>
      </c>
      <c r="F14" s="109"/>
    </row>
    <row r="15" spans="2:7">
      <c r="E15" s="109" t="s">
        <v>170</v>
      </c>
      <c r="F15" s="109"/>
    </row>
    <row r="16" spans="2:7">
      <c r="E16" s="109" t="s">
        <v>171</v>
      </c>
      <c r="F16" s="109"/>
    </row>
    <row r="17" spans="5:6">
      <c r="E17" s="109" t="s">
        <v>172</v>
      </c>
      <c r="F17" s="109"/>
    </row>
  </sheetData>
  <mergeCells count="7">
    <mergeCell ref="E17:F17"/>
    <mergeCell ref="B2:E2"/>
    <mergeCell ref="E12:F12"/>
    <mergeCell ref="E13:F13"/>
    <mergeCell ref="E14:F14"/>
    <mergeCell ref="E15:F15"/>
    <mergeCell ref="E16:F16"/>
  </mergeCells>
  <hyperlinks>
    <hyperlink ref="E13" location="Eix1AtencioPersones!A1" display="Eix 1: Atenció a les Persones"/>
    <hyperlink ref="E14" location="Eix2RepresaEconomica!A1" display="Eix 2: Represa Econòmica"/>
    <hyperlink ref="E15" location="Eix3RegeneracioDemocratica!A1" display="Eix 3: Regeneració Democràtica"/>
    <hyperlink ref="E16" location="Eix4OrdenacioTerritori!A1" display="Eix 4: Ordenació del territori"/>
    <hyperlink ref="E17" location="Eix5EixNacional!A1" display="Eix5: Eix Nacional"/>
  </hyperlinks>
  <pageMargins left="0.19685039370078741" right="0.11811023622047245" top="1.02" bottom="0.7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zoomScaleNormal="100" workbookViewId="0"/>
  </sheetViews>
  <sheetFormatPr baseColWidth="10" defaultRowHeight="15"/>
  <cols>
    <col min="1" max="1" width="3" style="1" customWidth="1"/>
    <col min="2" max="2" width="146.42578125" style="56" customWidth="1"/>
    <col min="3" max="3" width="21" style="12" customWidth="1"/>
    <col min="4" max="4" width="32.7109375" style="1" hidden="1" customWidth="1"/>
    <col min="5" max="5" width="3" style="1" customWidth="1"/>
    <col min="6" max="6" width="21.7109375" style="1" customWidth="1"/>
    <col min="7" max="7" width="4.28515625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6384" width="11.42578125" style="1"/>
  </cols>
  <sheetData>
    <row r="1" spans="1:7" ht="15.75">
      <c r="A1" s="7"/>
      <c r="B1" s="57" t="s">
        <v>0</v>
      </c>
      <c r="C1" s="13" t="s">
        <v>142</v>
      </c>
    </row>
    <row r="2" spans="1:7" ht="15.75" thickBot="1">
      <c r="B2" s="58" t="s">
        <v>26</v>
      </c>
      <c r="C2" s="14"/>
      <c r="F2" s="100" t="s">
        <v>167</v>
      </c>
    </row>
    <row r="3" spans="1:7" ht="16.5" thickTop="1" thickBot="1">
      <c r="B3" s="59" t="s">
        <v>143</v>
      </c>
      <c r="C3" s="15"/>
      <c r="F3" s="101" t="s">
        <v>25</v>
      </c>
      <c r="G3" s="102">
        <f>COUNTIF(C4:C84,RESUM!E4)</f>
        <v>52</v>
      </c>
    </row>
    <row r="4" spans="1:7" ht="18.75" customHeight="1" thickTop="1">
      <c r="B4" s="60" t="s">
        <v>27</v>
      </c>
      <c r="C4" s="16" t="s">
        <v>25</v>
      </c>
      <c r="D4" s="1" t="s">
        <v>1</v>
      </c>
      <c r="F4" s="101" t="s">
        <v>168</v>
      </c>
      <c r="G4" s="103">
        <f>COUNTIF(C4:C84,RESUM!E5)</f>
        <v>3</v>
      </c>
    </row>
    <row r="5" spans="1:7" ht="16.5" customHeight="1">
      <c r="B5" s="61" t="s">
        <v>28</v>
      </c>
      <c r="C5" s="17" t="s">
        <v>25</v>
      </c>
      <c r="F5" s="101" t="s">
        <v>74</v>
      </c>
      <c r="G5" s="105">
        <f>COUNTIF(C4:C84,RESUM!E6)</f>
        <v>3</v>
      </c>
    </row>
    <row r="6" spans="1:7" ht="15" customHeight="1">
      <c r="B6" s="61" t="s">
        <v>29</v>
      </c>
      <c r="C6" s="17" t="s">
        <v>25</v>
      </c>
      <c r="D6" s="1" t="s">
        <v>1</v>
      </c>
    </row>
    <row r="7" spans="1:7" ht="16.5" customHeight="1">
      <c r="B7" s="61" t="s">
        <v>30</v>
      </c>
      <c r="C7" s="17" t="s">
        <v>25</v>
      </c>
      <c r="D7" s="1" t="s">
        <v>1</v>
      </c>
    </row>
    <row r="8" spans="1:7" ht="16.5" customHeight="1">
      <c r="B8" s="62" t="s">
        <v>31</v>
      </c>
      <c r="C8" s="17" t="s">
        <v>25</v>
      </c>
      <c r="D8" s="1" t="s">
        <v>1</v>
      </c>
      <c r="F8" s="7"/>
    </row>
    <row r="9" spans="1:7" ht="15" customHeight="1">
      <c r="B9" s="61" t="s">
        <v>32</v>
      </c>
      <c r="C9" s="17" t="s">
        <v>25</v>
      </c>
      <c r="D9" s="4" t="s">
        <v>1</v>
      </c>
    </row>
    <row r="10" spans="1:7" ht="13.5" customHeight="1" thickBot="1">
      <c r="B10" s="63" t="s">
        <v>135</v>
      </c>
      <c r="C10" s="18" t="s">
        <v>25</v>
      </c>
      <c r="D10" s="4" t="s">
        <v>2</v>
      </c>
    </row>
    <row r="11" spans="1:7" ht="16.5" thickTop="1" thickBot="1">
      <c r="B11" s="59" t="s">
        <v>144</v>
      </c>
      <c r="C11" s="15"/>
    </row>
    <row r="12" spans="1:7" ht="15.75" thickTop="1">
      <c r="B12" s="65" t="s">
        <v>33</v>
      </c>
      <c r="C12" s="20" t="s">
        <v>24</v>
      </c>
      <c r="D12" s="5" t="s">
        <v>20</v>
      </c>
    </row>
    <row r="13" spans="1:7" ht="13.5" customHeight="1">
      <c r="B13" s="66" t="s">
        <v>150</v>
      </c>
      <c r="C13" s="21" t="s">
        <v>24</v>
      </c>
    </row>
    <row r="14" spans="1:7" ht="12.75" customHeight="1">
      <c r="B14" s="66" t="s">
        <v>34</v>
      </c>
      <c r="C14" s="17" t="s">
        <v>25</v>
      </c>
    </row>
    <row r="15" spans="1:7">
      <c r="B15" s="66" t="s">
        <v>35</v>
      </c>
      <c r="C15" s="22" t="s">
        <v>25</v>
      </c>
    </row>
    <row r="16" spans="1:7" ht="14.25" customHeight="1" thickBot="1">
      <c r="B16" s="67" t="s">
        <v>36</v>
      </c>
      <c r="C16" s="18" t="s">
        <v>25</v>
      </c>
      <c r="D16" s="4" t="s">
        <v>1</v>
      </c>
    </row>
    <row r="17" spans="2:9" ht="16.5" thickTop="1" thickBot="1">
      <c r="B17" s="59" t="s">
        <v>145</v>
      </c>
      <c r="C17" s="15"/>
    </row>
    <row r="18" spans="2:9" ht="15.75" thickTop="1">
      <c r="B18" s="68" t="s">
        <v>37</v>
      </c>
      <c r="C18" s="87" t="s">
        <v>25</v>
      </c>
    </row>
    <row r="19" spans="2:9" ht="18" customHeight="1">
      <c r="B19" s="69" t="s">
        <v>38</v>
      </c>
      <c r="C19" s="31" t="s">
        <v>25</v>
      </c>
      <c r="D19" s="1" t="s">
        <v>21</v>
      </c>
      <c r="F19" s="7"/>
      <c r="G19" s="7"/>
    </row>
    <row r="20" spans="2:9" ht="26.25" customHeight="1">
      <c r="B20" s="69" t="s">
        <v>39</v>
      </c>
      <c r="C20" s="31" t="s">
        <v>25</v>
      </c>
    </row>
    <row r="21" spans="2:9" ht="20.25" customHeight="1" thickBot="1">
      <c r="B21" s="70" t="s">
        <v>40</v>
      </c>
      <c r="C21" s="88" t="s">
        <v>25</v>
      </c>
      <c r="D21" s="6" t="s">
        <v>1</v>
      </c>
    </row>
    <row r="22" spans="2:9" ht="15.75" customHeight="1" thickTop="1">
      <c r="C22" s="23"/>
      <c r="D22" s="6" t="s">
        <v>1</v>
      </c>
    </row>
    <row r="23" spans="2:9" ht="15.75" thickBot="1">
      <c r="B23" s="86" t="s">
        <v>4</v>
      </c>
      <c r="C23" s="14"/>
    </row>
    <row r="24" spans="2:9" ht="16.5" thickTop="1" thickBot="1">
      <c r="B24" s="59" t="s">
        <v>146</v>
      </c>
      <c r="C24" s="15"/>
    </row>
    <row r="25" spans="2:9" ht="18" customHeight="1" thickTop="1">
      <c r="B25" s="71" t="s">
        <v>42</v>
      </c>
      <c r="C25" s="24" t="s">
        <v>25</v>
      </c>
      <c r="D25" s="1" t="s">
        <v>1</v>
      </c>
      <c r="E25" s="8"/>
    </row>
    <row r="26" spans="2:9" ht="17.25" customHeight="1">
      <c r="B26" s="69" t="s">
        <v>43</v>
      </c>
      <c r="C26" s="25" t="s">
        <v>25</v>
      </c>
      <c r="D26" s="1" t="s">
        <v>1</v>
      </c>
      <c r="E26" s="8"/>
    </row>
    <row r="27" spans="2:9" ht="16.5" customHeight="1">
      <c r="B27" s="69" t="s">
        <v>44</v>
      </c>
      <c r="C27" s="25" t="s">
        <v>25</v>
      </c>
      <c r="D27" s="1" t="s">
        <v>1</v>
      </c>
      <c r="E27" s="8"/>
      <c r="I27" s="4"/>
    </row>
    <row r="28" spans="2:9">
      <c r="B28" s="69" t="s">
        <v>45</v>
      </c>
      <c r="C28" s="25" t="s">
        <v>25</v>
      </c>
      <c r="E28" s="8"/>
    </row>
    <row r="29" spans="2:9" ht="15.75" customHeight="1">
      <c r="B29" s="69" t="s">
        <v>46</v>
      </c>
      <c r="C29" s="25" t="s">
        <v>25</v>
      </c>
      <c r="E29" s="8"/>
    </row>
    <row r="30" spans="2:9" ht="17.25" customHeight="1">
      <c r="B30" s="69" t="s">
        <v>41</v>
      </c>
      <c r="C30" s="25" t="s">
        <v>25</v>
      </c>
      <c r="D30" s="1" t="s">
        <v>1</v>
      </c>
      <c r="E30" s="8"/>
    </row>
    <row r="31" spans="2:9" ht="17.25" customHeight="1" thickBot="1">
      <c r="B31" s="72" t="s">
        <v>47</v>
      </c>
      <c r="C31" s="26" t="s">
        <v>25</v>
      </c>
    </row>
    <row r="32" spans="2:9" ht="15.75" thickBot="1">
      <c r="B32" s="93" t="s">
        <v>147</v>
      </c>
      <c r="C32" s="27"/>
    </row>
    <row r="33" spans="2:4" ht="15.75" customHeight="1" thickTop="1">
      <c r="B33" s="71" t="s">
        <v>49</v>
      </c>
      <c r="C33" s="28" t="s">
        <v>25</v>
      </c>
      <c r="D33" s="1" t="s">
        <v>1</v>
      </c>
    </row>
    <row r="34" spans="2:4" ht="13.5" customHeight="1" thickBot="1">
      <c r="B34" s="73" t="s">
        <v>48</v>
      </c>
      <c r="C34" s="29" t="s">
        <v>25</v>
      </c>
    </row>
    <row r="35" spans="2:4" ht="16.5" thickTop="1" thickBot="1">
      <c r="B35" s="59" t="s">
        <v>148</v>
      </c>
      <c r="C35" s="15"/>
    </row>
    <row r="36" spans="2:4" ht="15.75" thickTop="1">
      <c r="B36" s="74" t="s">
        <v>50</v>
      </c>
      <c r="C36" s="30" t="s">
        <v>74</v>
      </c>
      <c r="D36" s="1" t="s">
        <v>22</v>
      </c>
    </row>
    <row r="37" spans="2:4">
      <c r="B37" s="66" t="s">
        <v>51</v>
      </c>
      <c r="C37" s="17" t="s">
        <v>25</v>
      </c>
    </row>
    <row r="38" spans="2:4">
      <c r="B38" s="66" t="s">
        <v>52</v>
      </c>
      <c r="C38" s="31" t="s">
        <v>25</v>
      </c>
    </row>
    <row r="39" spans="2:4" ht="15.75" customHeight="1">
      <c r="B39" s="66" t="s">
        <v>53</v>
      </c>
      <c r="C39" s="17" t="s">
        <v>25</v>
      </c>
      <c r="D39" s="1" t="s">
        <v>1</v>
      </c>
    </row>
    <row r="40" spans="2:4" ht="16.5" customHeight="1" thickBot="1">
      <c r="B40" s="75" t="s">
        <v>54</v>
      </c>
      <c r="C40" s="32" t="s">
        <v>25</v>
      </c>
      <c r="D40" s="1" t="s">
        <v>1</v>
      </c>
    </row>
    <row r="41" spans="2:4" ht="16.5" thickTop="1" thickBot="1">
      <c r="B41" s="59" t="s">
        <v>149</v>
      </c>
      <c r="C41" s="15"/>
    </row>
    <row r="42" spans="2:4" ht="18.75" customHeight="1" thickTop="1">
      <c r="B42" s="74" t="s">
        <v>55</v>
      </c>
      <c r="C42" s="33" t="s">
        <v>25</v>
      </c>
      <c r="D42" s="1" t="s">
        <v>1</v>
      </c>
    </row>
    <row r="43" spans="2:4">
      <c r="B43" s="66" t="s">
        <v>56</v>
      </c>
      <c r="C43" s="34" t="s">
        <v>74</v>
      </c>
      <c r="D43" s="5" t="s">
        <v>23</v>
      </c>
    </row>
    <row r="44" spans="2:4">
      <c r="B44" s="66" t="s">
        <v>57</v>
      </c>
      <c r="C44" s="31" t="s">
        <v>25</v>
      </c>
    </row>
    <row r="45" spans="2:4" ht="12.75" customHeight="1">
      <c r="B45" s="66" t="s">
        <v>58</v>
      </c>
      <c r="C45" s="17" t="s">
        <v>25</v>
      </c>
      <c r="D45" s="1" t="s">
        <v>1</v>
      </c>
    </row>
    <row r="46" spans="2:4">
      <c r="B46" s="66" t="s">
        <v>59</v>
      </c>
      <c r="C46" s="17" t="s">
        <v>25</v>
      </c>
    </row>
    <row r="47" spans="2:4" ht="16.5" customHeight="1">
      <c r="B47" s="66" t="s">
        <v>60</v>
      </c>
      <c r="C47" s="31" t="s">
        <v>25</v>
      </c>
      <c r="D47" s="1" t="s">
        <v>1</v>
      </c>
    </row>
    <row r="48" spans="2:4" ht="15" customHeight="1" thickBot="1">
      <c r="B48" s="67" t="s">
        <v>61</v>
      </c>
      <c r="C48" s="32" t="s">
        <v>25</v>
      </c>
      <c r="D48" s="1" t="s">
        <v>1</v>
      </c>
    </row>
    <row r="49" spans="1:5" ht="17.25" customHeight="1" thickTop="1">
      <c r="B49" s="76"/>
      <c r="C49" s="35"/>
      <c r="D49" s="1" t="s">
        <v>1</v>
      </c>
      <c r="E49" s="7"/>
    </row>
    <row r="50" spans="1:5" ht="15.75" thickBot="1">
      <c r="B50" s="58" t="s">
        <v>5</v>
      </c>
      <c r="C50" s="14"/>
    </row>
    <row r="51" spans="1:5" ht="16.5" thickTop="1" thickBot="1">
      <c r="B51" s="94" t="s">
        <v>151</v>
      </c>
      <c r="C51" s="36"/>
      <c r="E51" s="7"/>
    </row>
    <row r="52" spans="1:5" ht="17.25" customHeight="1" thickTop="1">
      <c r="B52" s="77" t="s">
        <v>63</v>
      </c>
      <c r="C52" s="37" t="s">
        <v>25</v>
      </c>
      <c r="E52" s="7"/>
    </row>
    <row r="53" spans="1:5" ht="18" customHeight="1">
      <c r="B53" s="78" t="s">
        <v>62</v>
      </c>
      <c r="C53" s="38" t="s">
        <v>24</v>
      </c>
    </row>
    <row r="54" spans="1:5">
      <c r="B54" s="78" t="s">
        <v>64</v>
      </c>
      <c r="C54" s="39" t="s">
        <v>25</v>
      </c>
      <c r="D54" s="5" t="s">
        <v>3</v>
      </c>
    </row>
    <row r="55" spans="1:5" ht="18" customHeight="1" thickBot="1">
      <c r="A55" s="9"/>
      <c r="B55" s="79" t="s">
        <v>65</v>
      </c>
      <c r="C55" s="40" t="s">
        <v>25</v>
      </c>
      <c r="D55" s="9" t="s">
        <v>1</v>
      </c>
    </row>
    <row r="56" spans="1:5" ht="20.25" customHeight="1" thickTop="1">
      <c r="A56" s="7"/>
      <c r="B56" s="80"/>
      <c r="C56" s="19"/>
      <c r="D56" s="7" t="s">
        <v>1</v>
      </c>
      <c r="E56" s="7"/>
    </row>
    <row r="57" spans="1:5" ht="15.75" thickBot="1">
      <c r="B57" s="89" t="s">
        <v>6</v>
      </c>
      <c r="C57" s="14"/>
    </row>
    <row r="58" spans="1:5" ht="16.5" thickTop="1" thickBot="1">
      <c r="B58" s="85" t="s">
        <v>152</v>
      </c>
      <c r="C58" s="41"/>
    </row>
    <row r="59" spans="1:5" ht="20.25" customHeight="1" thickTop="1">
      <c r="B59" s="81" t="s">
        <v>66</v>
      </c>
      <c r="C59" s="42" t="s">
        <v>25</v>
      </c>
      <c r="D59" s="1" t="s">
        <v>1</v>
      </c>
    </row>
    <row r="60" spans="1:5" ht="15" customHeight="1">
      <c r="B60" s="82" t="s">
        <v>67</v>
      </c>
      <c r="C60" s="43" t="s">
        <v>74</v>
      </c>
      <c r="D60" s="1" t="s">
        <v>7</v>
      </c>
    </row>
    <row r="61" spans="1:5">
      <c r="B61" s="82" t="s">
        <v>68</v>
      </c>
      <c r="C61" s="44" t="s">
        <v>25</v>
      </c>
    </row>
    <row r="62" spans="1:5">
      <c r="B62" s="82" t="s">
        <v>69</v>
      </c>
      <c r="C62" s="45" t="s">
        <v>25</v>
      </c>
    </row>
    <row r="63" spans="1:5">
      <c r="B63" s="82" t="s">
        <v>70</v>
      </c>
      <c r="C63" s="45" t="s">
        <v>25</v>
      </c>
    </row>
    <row r="64" spans="1:5">
      <c r="B64" s="82" t="s">
        <v>71</v>
      </c>
      <c r="C64" s="45" t="s">
        <v>25</v>
      </c>
    </row>
    <row r="65" spans="2:4" ht="15.75" customHeight="1">
      <c r="B65" s="82" t="s">
        <v>72</v>
      </c>
      <c r="C65" s="45" t="s">
        <v>25</v>
      </c>
    </row>
    <row r="66" spans="2:4" ht="17.25" customHeight="1" thickBot="1">
      <c r="B66" s="83" t="s">
        <v>73</v>
      </c>
      <c r="C66" s="46" t="s">
        <v>25</v>
      </c>
      <c r="D66" s="1" t="s">
        <v>1</v>
      </c>
    </row>
    <row r="67" spans="2:4" ht="15.75" thickTop="1"/>
    <row r="68" spans="2:4" ht="15.75" thickBot="1">
      <c r="B68" s="58" t="s">
        <v>133</v>
      </c>
      <c r="C68" s="14"/>
    </row>
    <row r="69" spans="2:4" ht="16.5" thickTop="1" thickBot="1">
      <c r="B69" s="85" t="s">
        <v>153</v>
      </c>
      <c r="C69" s="41"/>
    </row>
    <row r="70" spans="2:4" ht="18" customHeight="1" thickTop="1">
      <c r="B70" s="81" t="s">
        <v>75</v>
      </c>
      <c r="C70" s="47" t="s">
        <v>25</v>
      </c>
    </row>
    <row r="71" spans="2:4" ht="15.75" thickBot="1">
      <c r="B71" s="84" t="s">
        <v>76</v>
      </c>
      <c r="C71" s="46" t="s">
        <v>25</v>
      </c>
    </row>
    <row r="72" spans="2:4" ht="19.5" customHeight="1" thickTop="1">
      <c r="C72" s="23"/>
      <c r="D72" s="1" t="s">
        <v>1</v>
      </c>
    </row>
    <row r="73" spans="2:4" ht="15.75" thickBot="1">
      <c r="B73" s="58" t="s">
        <v>8</v>
      </c>
      <c r="C73" s="14"/>
    </row>
    <row r="74" spans="2:4" ht="16.5" thickTop="1" thickBot="1">
      <c r="B74" s="85" t="s">
        <v>154</v>
      </c>
      <c r="C74" s="41"/>
    </row>
    <row r="75" spans="2:4" ht="13.5" customHeight="1" thickTop="1">
      <c r="B75" s="81" t="s">
        <v>78</v>
      </c>
      <c r="C75" s="47" t="s">
        <v>25</v>
      </c>
      <c r="D75" s="1" t="s">
        <v>1</v>
      </c>
    </row>
    <row r="76" spans="2:4" ht="13.5" customHeight="1">
      <c r="B76" s="82" t="s">
        <v>77</v>
      </c>
      <c r="C76" s="45" t="s">
        <v>25</v>
      </c>
      <c r="D76" s="1" t="s">
        <v>9</v>
      </c>
    </row>
    <row r="77" spans="2:4" ht="15" customHeight="1" thickBot="1">
      <c r="B77" s="83" t="s">
        <v>134</v>
      </c>
      <c r="C77" s="46" t="s">
        <v>25</v>
      </c>
    </row>
    <row r="78" spans="2:4" ht="16.5" customHeight="1" thickTop="1">
      <c r="C78" s="23"/>
      <c r="D78" s="1" t="s">
        <v>1</v>
      </c>
    </row>
    <row r="79" spans="2:4" ht="15.75" thickBot="1">
      <c r="B79" s="58" t="s">
        <v>10</v>
      </c>
      <c r="C79" s="14"/>
    </row>
    <row r="80" spans="2:4" ht="16.5" thickTop="1" thickBot="1">
      <c r="B80" s="85" t="s">
        <v>155</v>
      </c>
      <c r="C80" s="41"/>
    </row>
    <row r="81" spans="2:4" ht="15.75" thickTop="1">
      <c r="B81" s="81" t="s">
        <v>79</v>
      </c>
      <c r="C81" s="47" t="s">
        <v>25</v>
      </c>
    </row>
    <row r="82" spans="2:4" ht="15" customHeight="1">
      <c r="B82" s="82" t="s">
        <v>80</v>
      </c>
      <c r="C82" s="45" t="s">
        <v>25</v>
      </c>
      <c r="D82" s="1" t="s">
        <v>1</v>
      </c>
    </row>
    <row r="83" spans="2:4" ht="13.5" customHeight="1">
      <c r="B83" s="82" t="s">
        <v>81</v>
      </c>
      <c r="C83" s="45" t="s">
        <v>25</v>
      </c>
      <c r="D83" s="1" t="s">
        <v>1</v>
      </c>
    </row>
    <row r="84" spans="2:4" ht="15.75" thickBot="1">
      <c r="B84" s="84" t="s">
        <v>82</v>
      </c>
      <c r="C84" s="46" t="s">
        <v>25</v>
      </c>
    </row>
    <row r="85" spans="2:4" ht="30.75" thickTop="1">
      <c r="C85" s="23"/>
      <c r="D85" s="1" t="s">
        <v>1</v>
      </c>
    </row>
    <row r="86" spans="2:4">
      <c r="C86" s="55"/>
    </row>
    <row r="87" spans="2:4">
      <c r="C87" s="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workbookViewId="0"/>
  </sheetViews>
  <sheetFormatPr baseColWidth="10" defaultRowHeight="12.75" customHeight="1"/>
  <cols>
    <col min="1" max="1" width="3" style="1" customWidth="1"/>
    <col min="2" max="2" width="135.140625" style="56" customWidth="1"/>
    <col min="3" max="3" width="21" style="12" customWidth="1"/>
    <col min="4" max="4" width="32.7109375" style="1" hidden="1" customWidth="1"/>
    <col min="5" max="5" width="3" style="1" customWidth="1"/>
    <col min="6" max="6" width="22.28515625" style="1" customWidth="1"/>
    <col min="7" max="7" width="4.28515625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3" width="20" style="1" bestFit="1" customWidth="1"/>
    <col min="14" max="16384" width="11.42578125" style="1"/>
  </cols>
  <sheetData>
    <row r="1" spans="1:7" s="96" customFormat="1" ht="20.25" customHeight="1">
      <c r="A1" s="95"/>
      <c r="B1" s="57" t="s">
        <v>11</v>
      </c>
      <c r="C1" s="13"/>
      <c r="F1" s="1"/>
    </row>
    <row r="2" spans="1:7" ht="15.75" customHeight="1" thickBot="1">
      <c r="B2" s="58" t="s">
        <v>12</v>
      </c>
      <c r="C2" s="97"/>
      <c r="D2" s="2"/>
      <c r="F2" s="100" t="s">
        <v>167</v>
      </c>
    </row>
    <row r="3" spans="1:7" ht="14.25" customHeight="1" thickTop="1" thickBot="1">
      <c r="B3" s="85" t="s">
        <v>156</v>
      </c>
      <c r="C3" s="41"/>
      <c r="F3" s="101" t="s">
        <v>25</v>
      </c>
      <c r="G3" s="107">
        <f>COUNTIF(C4:C30,RESUM!E4)</f>
        <v>24</v>
      </c>
    </row>
    <row r="4" spans="1:7" ht="15" customHeight="1" thickTop="1">
      <c r="B4" s="81" t="s">
        <v>86</v>
      </c>
      <c r="C4" s="42" t="s">
        <v>25</v>
      </c>
      <c r="F4" s="101" t="s">
        <v>168</v>
      </c>
      <c r="G4" s="106">
        <f>COUNTIF(C4:C30,RESUM!E5)</f>
        <v>0</v>
      </c>
    </row>
    <row r="5" spans="1:7" ht="12.75" customHeight="1">
      <c r="B5" s="82" t="s">
        <v>136</v>
      </c>
      <c r="C5" s="45" t="s">
        <v>25</v>
      </c>
      <c r="D5" s="1" t="s">
        <v>1</v>
      </c>
      <c r="F5" s="101" t="s">
        <v>74</v>
      </c>
      <c r="G5" s="104">
        <f>COUNTIF(C4:C30,RESUM!E6)</f>
        <v>0</v>
      </c>
    </row>
    <row r="6" spans="1:7" ht="25.5" customHeight="1">
      <c r="B6" s="82" t="s">
        <v>87</v>
      </c>
      <c r="C6" s="45" t="s">
        <v>25</v>
      </c>
    </row>
    <row r="7" spans="1:7" ht="12.75" customHeight="1">
      <c r="B7" s="82" t="s">
        <v>88</v>
      </c>
      <c r="C7" s="45" t="s">
        <v>25</v>
      </c>
    </row>
    <row r="8" spans="1:7" ht="12.75" customHeight="1">
      <c r="B8" s="82" t="s">
        <v>89</v>
      </c>
      <c r="C8" s="45" t="s">
        <v>25</v>
      </c>
      <c r="D8" s="1" t="s">
        <v>1</v>
      </c>
    </row>
    <row r="9" spans="1:7" ht="15">
      <c r="B9" s="82" t="s">
        <v>90</v>
      </c>
      <c r="C9" s="45" t="s">
        <v>25</v>
      </c>
    </row>
    <row r="10" spans="1:7" ht="24.75" customHeight="1">
      <c r="B10" s="82" t="s">
        <v>157</v>
      </c>
      <c r="C10" s="45" t="s">
        <v>25</v>
      </c>
      <c r="D10" s="1" t="s">
        <v>1</v>
      </c>
    </row>
    <row r="11" spans="1:7" ht="12.75" customHeight="1">
      <c r="B11" s="82" t="s">
        <v>83</v>
      </c>
      <c r="C11" s="44" t="s">
        <v>25</v>
      </c>
    </row>
    <row r="12" spans="1:7" ht="24" customHeight="1">
      <c r="B12" s="82" t="s">
        <v>84</v>
      </c>
      <c r="C12" s="45" t="s">
        <v>25</v>
      </c>
    </row>
    <row r="13" spans="1:7" ht="12.75" customHeight="1" thickBot="1">
      <c r="B13" s="83" t="s">
        <v>85</v>
      </c>
      <c r="C13" s="46" t="s">
        <v>25</v>
      </c>
      <c r="D13" s="1" t="s">
        <v>1</v>
      </c>
    </row>
    <row r="14" spans="1:7" ht="12.75" customHeight="1" thickTop="1" thickBot="1">
      <c r="B14" s="85" t="s">
        <v>158</v>
      </c>
      <c r="C14" s="41"/>
    </row>
    <row r="15" spans="1:7" ht="25.5" customHeight="1" thickTop="1">
      <c r="B15" s="81" t="s">
        <v>91</v>
      </c>
      <c r="C15" s="47" t="s">
        <v>25</v>
      </c>
    </row>
    <row r="16" spans="1:7" ht="12.75" customHeight="1">
      <c r="B16" s="82" t="s">
        <v>92</v>
      </c>
      <c r="C16" s="45" t="s">
        <v>25</v>
      </c>
      <c r="D16" s="1" t="s">
        <v>1</v>
      </c>
    </row>
    <row r="17" spans="1:4" ht="12.75" customHeight="1">
      <c r="B17" s="82" t="s">
        <v>93</v>
      </c>
      <c r="C17" s="44" t="s">
        <v>25</v>
      </c>
      <c r="D17" s="1" t="s">
        <v>1</v>
      </c>
    </row>
    <row r="18" spans="1:4" ht="12.75" customHeight="1" thickBot="1">
      <c r="B18" s="83" t="s">
        <v>94</v>
      </c>
      <c r="C18" s="46" t="s">
        <v>25</v>
      </c>
    </row>
    <row r="19" spans="1:4" ht="12.75" customHeight="1" thickTop="1" thickBot="1">
      <c r="B19" s="85" t="s">
        <v>159</v>
      </c>
      <c r="C19" s="41"/>
    </row>
    <row r="20" spans="1:4" ht="12.75" customHeight="1" thickTop="1">
      <c r="B20" s="81" t="s">
        <v>95</v>
      </c>
      <c r="C20" s="42" t="s">
        <v>25</v>
      </c>
    </row>
    <row r="21" spans="1:4" ht="12.75" customHeight="1">
      <c r="B21" s="82" t="s">
        <v>96</v>
      </c>
      <c r="C21" s="45" t="s">
        <v>25</v>
      </c>
      <c r="D21" s="1" t="s">
        <v>1</v>
      </c>
    </row>
    <row r="22" spans="1:4" ht="12.75" customHeight="1">
      <c r="B22" s="82" t="s">
        <v>97</v>
      </c>
      <c r="C22" s="45" t="s">
        <v>25</v>
      </c>
      <c r="D22" s="1" t="s">
        <v>1</v>
      </c>
    </row>
    <row r="23" spans="1:4" ht="12.75" customHeight="1">
      <c r="B23" s="82" t="s">
        <v>98</v>
      </c>
      <c r="C23" s="45" t="s">
        <v>25</v>
      </c>
      <c r="D23" s="1" t="s">
        <v>1</v>
      </c>
    </row>
    <row r="24" spans="1:4" ht="12.75" customHeight="1">
      <c r="B24" s="82" t="s">
        <v>99</v>
      </c>
      <c r="C24" s="45" t="s">
        <v>25</v>
      </c>
    </row>
    <row r="25" spans="1:4" ht="12.75" customHeight="1">
      <c r="B25" s="82" t="s">
        <v>100</v>
      </c>
      <c r="C25" s="45" t="s">
        <v>25</v>
      </c>
      <c r="D25" s="1" t="s">
        <v>13</v>
      </c>
    </row>
    <row r="26" spans="1:4" ht="12.75" customHeight="1" thickBot="1">
      <c r="B26" s="83" t="s">
        <v>101</v>
      </c>
      <c r="C26" s="46" t="s">
        <v>25</v>
      </c>
    </row>
    <row r="27" spans="1:4" ht="12.75" customHeight="1" thickTop="1" thickBot="1">
      <c r="A27" s="7"/>
      <c r="B27" s="85" t="s">
        <v>160</v>
      </c>
      <c r="C27" s="41"/>
    </row>
    <row r="28" spans="1:4" ht="12.75" customHeight="1" thickTop="1">
      <c r="B28" s="81" t="s">
        <v>102</v>
      </c>
      <c r="C28" s="47" t="s">
        <v>25</v>
      </c>
      <c r="D28" s="1" t="s">
        <v>1</v>
      </c>
    </row>
    <row r="29" spans="1:4" ht="12.75" customHeight="1">
      <c r="B29" s="82" t="s">
        <v>103</v>
      </c>
      <c r="C29" s="45" t="s">
        <v>25</v>
      </c>
      <c r="D29" s="1" t="s">
        <v>1</v>
      </c>
    </row>
    <row r="30" spans="1:4" ht="12.75" customHeight="1" thickBot="1">
      <c r="B30" s="83" t="s">
        <v>104</v>
      </c>
      <c r="C30" s="46" t="s">
        <v>25</v>
      </c>
    </row>
    <row r="31" spans="1:4" ht="12.75" customHeight="1" thickTop="1">
      <c r="C31" s="23"/>
      <c r="D31" s="1" t="s">
        <v>1</v>
      </c>
    </row>
    <row r="32" spans="1:4" ht="12.75" customHeight="1">
      <c r="C32" s="55"/>
    </row>
    <row r="33" spans="3:3" ht="12.75" customHeight="1">
      <c r="C33" s="55"/>
    </row>
    <row r="34" spans="3:3" ht="12.75" customHeight="1">
      <c r="C34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baseColWidth="10" defaultRowHeight="18" customHeight="1"/>
  <cols>
    <col min="1" max="1" width="3" style="1" customWidth="1"/>
    <col min="2" max="2" width="121.5703125" style="56" customWidth="1"/>
    <col min="3" max="3" width="21" style="12" customWidth="1"/>
    <col min="4" max="4" width="32.7109375" style="1" hidden="1" customWidth="1"/>
    <col min="5" max="5" width="3" style="1" customWidth="1"/>
    <col min="6" max="6" width="20.140625" style="1" customWidth="1"/>
    <col min="7" max="7" width="5.140625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3" width="20" style="1" bestFit="1" customWidth="1"/>
    <col min="14" max="16384" width="11.42578125" style="1"/>
  </cols>
  <sheetData>
    <row r="1" spans="1:7" ht="18" customHeight="1">
      <c r="B1" s="57" t="s">
        <v>14</v>
      </c>
      <c r="C1" s="98"/>
    </row>
    <row r="2" spans="1:7" ht="18" customHeight="1" thickBot="1">
      <c r="A2" s="7"/>
      <c r="B2" s="58" t="s">
        <v>105</v>
      </c>
      <c r="C2" s="14"/>
      <c r="F2" s="100" t="s">
        <v>167</v>
      </c>
    </row>
    <row r="3" spans="1:7" ht="18" customHeight="1" thickTop="1" thickBot="1">
      <c r="B3" s="85" t="s">
        <v>162</v>
      </c>
      <c r="C3" s="41"/>
      <c r="F3" s="101" t="s">
        <v>25</v>
      </c>
      <c r="G3" s="107">
        <f>COUNTIF(C4:C19,RESUM!E4)</f>
        <v>13</v>
      </c>
    </row>
    <row r="4" spans="1:7" ht="18" customHeight="1" thickTop="1">
      <c r="B4" s="81" t="s">
        <v>106</v>
      </c>
      <c r="C4" s="47" t="s">
        <v>25</v>
      </c>
      <c r="F4" s="101" t="s">
        <v>168</v>
      </c>
      <c r="G4" s="106">
        <f>COUNTIF(C4:C19,RESUM!E5)</f>
        <v>0</v>
      </c>
    </row>
    <row r="5" spans="1:7" ht="18" customHeight="1">
      <c r="B5" s="82" t="s">
        <v>107</v>
      </c>
      <c r="C5" s="45" t="s">
        <v>25</v>
      </c>
      <c r="D5" s="1" t="s">
        <v>1</v>
      </c>
      <c r="F5" s="101" t="s">
        <v>74</v>
      </c>
      <c r="G5" s="104">
        <f>COUNTIF(C4:C19,RESUM!E6)</f>
        <v>0</v>
      </c>
    </row>
    <row r="6" spans="1:7" ht="18" customHeight="1">
      <c r="B6" s="82" t="s">
        <v>108</v>
      </c>
      <c r="C6" s="45" t="s">
        <v>25</v>
      </c>
    </row>
    <row r="7" spans="1:7" ht="18" customHeight="1">
      <c r="B7" s="82" t="s">
        <v>109</v>
      </c>
      <c r="C7" s="45" t="s">
        <v>25</v>
      </c>
      <c r="D7" s="1" t="s">
        <v>1</v>
      </c>
    </row>
    <row r="8" spans="1:7" ht="18" customHeight="1">
      <c r="B8" s="82" t="s">
        <v>110</v>
      </c>
      <c r="C8" s="45" t="s">
        <v>25</v>
      </c>
      <c r="D8" s="1" t="s">
        <v>1</v>
      </c>
    </row>
    <row r="9" spans="1:7" ht="18" customHeight="1">
      <c r="B9" s="82" t="s">
        <v>111</v>
      </c>
      <c r="C9" s="45" t="s">
        <v>25</v>
      </c>
    </row>
    <row r="10" spans="1:7" ht="18" customHeight="1">
      <c r="B10" s="82" t="s">
        <v>112</v>
      </c>
      <c r="C10" s="45" t="s">
        <v>25</v>
      </c>
      <c r="D10" s="1" t="s">
        <v>1</v>
      </c>
    </row>
    <row r="11" spans="1:7" ht="18" customHeight="1">
      <c r="B11" s="82" t="s">
        <v>113</v>
      </c>
      <c r="C11" s="45" t="s">
        <v>25</v>
      </c>
    </row>
    <row r="12" spans="1:7" ht="18" customHeight="1" thickBot="1">
      <c r="B12" s="83" t="s">
        <v>114</v>
      </c>
      <c r="C12" s="46" t="s">
        <v>25</v>
      </c>
      <c r="D12" s="1" t="s">
        <v>1</v>
      </c>
    </row>
    <row r="13" spans="1:7" ht="18" customHeight="1" thickTop="1">
      <c r="C13" s="23"/>
    </row>
    <row r="14" spans="1:7" ht="18" customHeight="1" thickBot="1">
      <c r="B14" s="58" t="s">
        <v>12</v>
      </c>
      <c r="C14" s="14"/>
    </row>
    <row r="15" spans="1:7" ht="18" customHeight="1" thickTop="1" thickBot="1">
      <c r="A15" s="10"/>
      <c r="B15" s="85" t="s">
        <v>161</v>
      </c>
      <c r="C15" s="41"/>
    </row>
    <row r="16" spans="1:7" ht="18" customHeight="1" thickTop="1">
      <c r="B16" s="81" t="s">
        <v>115</v>
      </c>
      <c r="C16" s="42" t="s">
        <v>25</v>
      </c>
    </row>
    <row r="17" spans="2:4" ht="18" customHeight="1">
      <c r="B17" s="82" t="s">
        <v>137</v>
      </c>
      <c r="C17" s="45" t="s">
        <v>25</v>
      </c>
    </row>
    <row r="18" spans="2:4" ht="18" customHeight="1">
      <c r="B18" s="82" t="s">
        <v>116</v>
      </c>
      <c r="C18" s="45" t="s">
        <v>25</v>
      </c>
    </row>
    <row r="19" spans="2:4" ht="18" customHeight="1" thickBot="1">
      <c r="B19" s="83" t="s">
        <v>117</v>
      </c>
      <c r="C19" s="46" t="s">
        <v>25</v>
      </c>
      <c r="D19" s="1" t="s">
        <v>1</v>
      </c>
    </row>
    <row r="20" spans="2:4" ht="18" customHeight="1" thickTop="1">
      <c r="C20" s="23"/>
    </row>
    <row r="21" spans="2:4" ht="18" customHeight="1">
      <c r="B21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0"/>
  <sheetViews>
    <sheetView workbookViewId="0"/>
  </sheetViews>
  <sheetFormatPr baseColWidth="10" defaultRowHeight="15"/>
  <cols>
    <col min="1" max="1" width="3" style="1" customWidth="1"/>
    <col min="2" max="2" width="124" style="56" customWidth="1"/>
    <col min="3" max="3" width="21" style="12" customWidth="1"/>
    <col min="4" max="4" width="32.7109375" style="1" hidden="1" customWidth="1"/>
    <col min="5" max="5" width="3" style="1" customWidth="1"/>
    <col min="6" max="6" width="23.85546875" style="1" customWidth="1"/>
    <col min="7" max="7" width="4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3" width="20" style="1" bestFit="1" customWidth="1"/>
    <col min="14" max="16384" width="11.42578125" style="1"/>
  </cols>
  <sheetData>
    <row r="1" spans="2:7" ht="15.75">
      <c r="B1" s="99" t="s">
        <v>15</v>
      </c>
      <c r="C1" s="13"/>
    </row>
    <row r="2" spans="2:7">
      <c r="B2" s="58" t="s">
        <v>16</v>
      </c>
      <c r="C2" s="14"/>
      <c r="F2" s="100" t="s">
        <v>167</v>
      </c>
    </row>
    <row r="3" spans="2:7" ht="15.75" thickBot="1">
      <c r="B3" s="58" t="s">
        <v>17</v>
      </c>
      <c r="C3" s="14"/>
      <c r="F3" s="101" t="s">
        <v>25</v>
      </c>
      <c r="G3" s="107">
        <f>COUNTIF(C5:C18,RESUM!E4)</f>
        <v>8</v>
      </c>
    </row>
    <row r="4" spans="2:7" ht="16.5" thickTop="1" thickBot="1">
      <c r="B4" s="85" t="s">
        <v>163</v>
      </c>
      <c r="C4" s="41"/>
      <c r="F4" s="101" t="s">
        <v>168</v>
      </c>
      <c r="G4" s="106">
        <f>COUNTIF(C5:C18,RESUM!E5)</f>
        <v>0</v>
      </c>
    </row>
    <row r="5" spans="2:7" ht="15.75" thickTop="1">
      <c r="B5" s="81" t="s">
        <v>118</v>
      </c>
      <c r="C5" s="48" t="s">
        <v>74</v>
      </c>
      <c r="D5" s="5" t="s">
        <v>3</v>
      </c>
      <c r="F5" s="101" t="s">
        <v>74</v>
      </c>
      <c r="G5" s="104">
        <f>COUNTIF(C5:C18,RESUM!E6)</f>
        <v>5</v>
      </c>
    </row>
    <row r="6" spans="2:7">
      <c r="B6" s="82" t="s">
        <v>119</v>
      </c>
      <c r="C6" s="49" t="s">
        <v>74</v>
      </c>
    </row>
    <row r="7" spans="2:7" ht="15" customHeight="1">
      <c r="B7" s="82" t="s">
        <v>132</v>
      </c>
      <c r="C7" s="45" t="s">
        <v>25</v>
      </c>
    </row>
    <row r="8" spans="2:7" ht="25.5">
      <c r="B8" s="82" t="s">
        <v>120</v>
      </c>
      <c r="C8" s="45" t="s">
        <v>25</v>
      </c>
    </row>
    <row r="9" spans="2:7" ht="17.25" customHeight="1">
      <c r="B9" s="82" t="s">
        <v>121</v>
      </c>
      <c r="C9" s="45" t="s">
        <v>25</v>
      </c>
      <c r="D9" s="1" t="s">
        <v>1</v>
      </c>
    </row>
    <row r="10" spans="2:7" ht="26.25" thickBot="1">
      <c r="B10" s="83" t="s">
        <v>122</v>
      </c>
      <c r="C10" s="46" t="s">
        <v>25</v>
      </c>
    </row>
    <row r="11" spans="2:7" ht="16.5" thickTop="1" thickBot="1">
      <c r="B11" s="85" t="s">
        <v>164</v>
      </c>
      <c r="C11" s="41"/>
    </row>
    <row r="12" spans="2:7" ht="15.75" thickTop="1">
      <c r="B12" s="81" t="s">
        <v>124</v>
      </c>
      <c r="C12" s="48" t="s">
        <v>74</v>
      </c>
      <c r="D12" s="1" t="s">
        <v>3</v>
      </c>
    </row>
    <row r="13" spans="2:7" ht="15" customHeight="1">
      <c r="B13" s="82" t="s">
        <v>138</v>
      </c>
      <c r="C13" s="43" t="s">
        <v>74</v>
      </c>
    </row>
    <row r="14" spans="2:7" ht="15" customHeight="1">
      <c r="B14" s="82" t="s">
        <v>165</v>
      </c>
      <c r="C14" s="50" t="s">
        <v>25</v>
      </c>
      <c r="D14" s="1" t="s">
        <v>1</v>
      </c>
    </row>
    <row r="15" spans="2:7">
      <c r="B15" s="82" t="s">
        <v>125</v>
      </c>
      <c r="C15" s="50" t="s">
        <v>25</v>
      </c>
    </row>
    <row r="16" spans="2:7" ht="13.5" customHeight="1">
      <c r="B16" s="82" t="s">
        <v>127</v>
      </c>
      <c r="C16" s="50" t="s">
        <v>25</v>
      </c>
      <c r="D16" s="1" t="s">
        <v>1</v>
      </c>
    </row>
    <row r="17" spans="2:4" ht="13.5" customHeight="1">
      <c r="B17" s="82" t="s">
        <v>126</v>
      </c>
      <c r="C17" s="50" t="s">
        <v>25</v>
      </c>
      <c r="D17" s="1" t="s">
        <v>1</v>
      </c>
    </row>
    <row r="18" spans="2:4" ht="26.25" thickBot="1">
      <c r="B18" s="83" t="s">
        <v>123</v>
      </c>
      <c r="C18" s="51" t="s">
        <v>74</v>
      </c>
    </row>
    <row r="19" spans="2:4" ht="15.75" thickTop="1">
      <c r="C19" s="52"/>
    </row>
    <row r="20" spans="2:4">
      <c r="B20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baseColWidth="10" defaultRowHeight="15"/>
  <cols>
    <col min="1" max="1" width="3" style="1" customWidth="1"/>
    <col min="2" max="2" width="102.140625" style="56" customWidth="1"/>
    <col min="3" max="3" width="21" style="12" customWidth="1"/>
    <col min="4" max="4" width="32.7109375" style="1" hidden="1" customWidth="1"/>
    <col min="5" max="5" width="3" style="1" customWidth="1"/>
    <col min="6" max="6" width="19" style="1" customWidth="1"/>
    <col min="7" max="7" width="4.5703125" style="1" customWidth="1"/>
    <col min="8" max="9" width="11.42578125" style="1"/>
    <col min="10" max="10" width="12.5703125" style="1" customWidth="1"/>
    <col min="11" max="11" width="11.42578125" style="1"/>
    <col min="12" max="12" width="1.7109375" style="1" customWidth="1"/>
    <col min="13" max="13" width="20" style="1" bestFit="1" customWidth="1"/>
    <col min="14" max="16384" width="11.42578125" style="1"/>
  </cols>
  <sheetData>
    <row r="1" spans="1:7" ht="15.75">
      <c r="A1" s="7"/>
      <c r="B1" s="57" t="s">
        <v>18</v>
      </c>
      <c r="C1" s="13"/>
    </row>
    <row r="2" spans="1:7" ht="15.75" thickBot="1">
      <c r="B2" s="58" t="s">
        <v>19</v>
      </c>
      <c r="C2" s="14"/>
      <c r="F2" s="100" t="s">
        <v>167</v>
      </c>
    </row>
    <row r="3" spans="1:7" ht="16.5" thickTop="1" thickBot="1">
      <c r="B3" s="85" t="s">
        <v>166</v>
      </c>
      <c r="C3" s="41"/>
      <c r="F3" s="101" t="s">
        <v>25</v>
      </c>
      <c r="G3" s="107">
        <f>COUNTIF(C4:C7,RESUM!E4)</f>
        <v>4</v>
      </c>
    </row>
    <row r="4" spans="1:7" ht="26.25" thickTop="1">
      <c r="B4" s="81" t="s">
        <v>128</v>
      </c>
      <c r="C4" s="53" t="s">
        <v>25</v>
      </c>
      <c r="F4" s="101" t="s">
        <v>168</v>
      </c>
      <c r="G4" s="106">
        <f>COUNTIF(C4:C7,RESUM!E5)</f>
        <v>0</v>
      </c>
    </row>
    <row r="5" spans="1:7" ht="13.5" customHeight="1">
      <c r="B5" s="82" t="s">
        <v>129</v>
      </c>
      <c r="C5" s="50" t="s">
        <v>25</v>
      </c>
      <c r="D5" s="1" t="s">
        <v>1</v>
      </c>
      <c r="F5" s="101" t="s">
        <v>74</v>
      </c>
      <c r="G5" s="104">
        <f>COUNTIF(C4:C7,RESUM!E6)</f>
        <v>0</v>
      </c>
    </row>
    <row r="6" spans="1:7">
      <c r="B6" s="82" t="s">
        <v>130</v>
      </c>
      <c r="C6" s="50" t="s">
        <v>25</v>
      </c>
    </row>
    <row r="7" spans="1:7" ht="14.25" customHeight="1" thickBot="1">
      <c r="B7" s="83" t="s">
        <v>131</v>
      </c>
      <c r="C7" s="54" t="s">
        <v>25</v>
      </c>
      <c r="D7" s="1" t="s">
        <v>1</v>
      </c>
    </row>
    <row r="8" spans="1:7" ht="15.75" thickTop="1">
      <c r="C8" s="55"/>
    </row>
    <row r="9" spans="1:7">
      <c r="C9" s="55"/>
    </row>
    <row r="10" spans="1:7">
      <c r="C10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</vt:lpstr>
      <vt:lpstr>Eix1AtencioPersones</vt:lpstr>
      <vt:lpstr>Eix2RepresaEconomica</vt:lpstr>
      <vt:lpstr>Eix3RegeneracioDemocratica</vt:lpstr>
      <vt:lpstr>Eix4OrdenacioTerritori</vt:lpstr>
      <vt:lpstr>Eix5EixNacional</vt:lpstr>
      <vt:lpstr>RESUM!Área_de_impresión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jarus</dc:creator>
  <cp:lastModifiedBy>arovirab</cp:lastModifiedBy>
  <cp:lastPrinted>2018-11-29T12:03:57Z</cp:lastPrinted>
  <dcterms:created xsi:type="dcterms:W3CDTF">2018-11-16T10:21:53Z</dcterms:created>
  <dcterms:modified xsi:type="dcterms:W3CDTF">2018-11-30T10:50:16Z</dcterms:modified>
</cp:coreProperties>
</file>